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6630" windowWidth="14235" windowHeight="498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<sst xmlns="http://schemas.openxmlformats.org/spreadsheetml/2006/main" count="25" uniqueCount="16">
  <si>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Стоимость потерь</t>
  </si>
  <si>
    <t>используемый для целей ценообразования на оказание услуг по передаче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</si>
  <si>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</si>
  <si>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</si>
  <si>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</si>
  <si>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</si>
  <si>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</si>
  <si>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</si>
  <si>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-</t>
  </si>
  <si>
    <t>И.о. зам.генерального директора по реализации услуг</t>
  </si>
  <si>
    <t>Всего</t>
  </si>
  <si>
    <t>Объем потерь фактически приобретенный</t>
  </si>
  <si>
    <t>СНII</t>
  </si>
  <si>
    <t>HH</t>
  </si>
  <si>
    <t>Информация об объемах и стоимости нормативных и фактических потерь в сетях АО "Новгородоблэлектро" в 2015г</t>
  </si>
  <si>
    <t>* % Потерь электроэнергии в сетях АО "Новгородоблэлектро" по диапазонам расчитан от общего поступления электроэнергии в сеть.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</si>
</sst>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#,##0.000"/>
    <numFmt numFmtId="168" formatCode="0.000%"/>
    <numFmt numFmtId="169" formatCode="0.0%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0" xfId="56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A17" sqref="A17:I17"/>
    </sheetView>
  </sheetViews>
  <sheetFormatPr defaultColWidth="9.00390625" defaultRowHeight="12.75"/>
  <cols>
    <col min="1" max="1" width="13.25390625" style="0" customWidth="1"/>
    <col min="2" max="2" width="13.125" style="0" hidden="1" customWidth="1"/>
    <col min="3" max="3" width="14.00390625" style="0" hidden="1" customWidth="1"/>
    <col min="4" max="8" width="14.00390625" style="0" customWidth="1"/>
    <col min="9" max="9" width="8.125" style="0" customWidth="1"/>
    <col min="10" max="11" width="8.125" style="0" hidden="1" customWidth="1"/>
    <col min="12" max="12" width="25.875" style="0" hidden="1" customWidth="1"/>
    <col min="13" max="13" width="19.75390625" style="0" hidden="1" customWidth="1"/>
  </cols>
  <sheetData>
    <row r="2" spans="1:13" ht="28.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8"/>
      <c r="K2" s="8"/>
      <c r="L2" s="8"/>
      <c r="M2" s="8"/>
    </row>
    <row r="4" spans="1:13" ht="15" customHeight="1">
      <c r="A4" s="22" t="s">
        <v>5</v>
      </c>
      <c r="B4" s="23" t="s">
        <v>11</v>
      </c>
      <c r="C4" s="24"/>
      <c r="D4" s="24"/>
      <c r="E4" s="24"/>
      <c r="F4" s="24"/>
      <c r="G4" s="24"/>
      <c r="H4" s="24"/>
      <c r="I4" s="25"/>
      <c r="J4" s="19"/>
      <c r="K4" s="19"/>
      <c r="L4" s="23" t="s">
        <v>0</v>
      </c>
      <c r="M4" s="24"/>
    </row>
    <row r="5" spans="1:13" ht="18.75" customHeight="1">
      <c r="A5" s="22"/>
      <c r="B5" s="26" t="s">
        <v>1</v>
      </c>
      <c r="C5" s="26"/>
      <c r="D5" s="27" t="s">
        <v>12</v>
      </c>
      <c r="E5" s="28"/>
      <c r="F5" s="27" t="s">
        <v>13</v>
      </c>
      <c r="G5" s="28"/>
      <c r="H5" s="26" t="s">
        <v>10</v>
      </c>
      <c r="I5" s="26"/>
      <c r="J5" s="2"/>
      <c r="K5" s="2"/>
      <c r="L5" s="2" t="s">
        <v>1</v>
      </c>
      <c r="M5" s="2" t="s">
        <v>6</v>
      </c>
    </row>
    <row r="6" spans="1:13" ht="12.75">
      <c r="A6" s="22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/>
      <c r="K6" s="2"/>
      <c r="L6" s="2" t="s">
        <v>4</v>
      </c>
      <c r="M6" s="2" t="s">
        <v>4</v>
      </c>
    </row>
    <row r="7" spans="1:13" ht="12.75" hidden="1">
      <c r="A7" s="1">
        <v>2008</v>
      </c>
      <c r="B7" s="3">
        <v>206870</v>
      </c>
      <c r="C7" s="4">
        <v>0.1793</v>
      </c>
      <c r="D7" s="4"/>
      <c r="E7" s="4"/>
      <c r="F7" s="4"/>
      <c r="G7" s="4"/>
      <c r="H7" s="3">
        <v>228814.675</v>
      </c>
      <c r="I7" s="4">
        <v>0.18993232126283113</v>
      </c>
      <c r="J7" s="4"/>
      <c r="K7" s="4"/>
      <c r="L7" s="5">
        <f>B7*0.88312</f>
        <v>182691.0344</v>
      </c>
      <c r="M7" s="5">
        <v>239851.776758856</v>
      </c>
    </row>
    <row r="8" spans="1:13" ht="12.75" hidden="1">
      <c r="A8" s="1">
        <v>2009</v>
      </c>
      <c r="B8" s="3">
        <v>214805</v>
      </c>
      <c r="C8" s="4">
        <v>0.1763</v>
      </c>
      <c r="D8" s="4"/>
      <c r="E8" s="4"/>
      <c r="F8" s="4"/>
      <c r="G8" s="4"/>
      <c r="H8" s="3">
        <v>240608.93300000002</v>
      </c>
      <c r="I8" s="4">
        <v>0.20148552773853734</v>
      </c>
      <c r="J8" s="4"/>
      <c r="K8" s="4"/>
      <c r="L8" s="5">
        <f>B8*1.01709</f>
        <v>218476.01745</v>
      </c>
      <c r="M8" s="5">
        <v>281472.2995600001</v>
      </c>
    </row>
    <row r="9" spans="1:13" ht="12.75" hidden="1">
      <c r="A9" s="1">
        <v>2010</v>
      </c>
      <c r="B9" s="3">
        <v>216649.8</v>
      </c>
      <c r="C9" s="4">
        <v>0.1837</v>
      </c>
      <c r="D9" s="4"/>
      <c r="E9" s="4"/>
      <c r="F9" s="4"/>
      <c r="G9" s="4"/>
      <c r="H9" s="3">
        <v>247696.98</v>
      </c>
      <c r="I9" s="4">
        <v>0.2011</v>
      </c>
      <c r="J9" s="4"/>
      <c r="K9" s="4"/>
      <c r="L9" s="5">
        <f>B9*1.14573</f>
        <v>248222.17535399998</v>
      </c>
      <c r="M9" s="5">
        <v>378231.54</v>
      </c>
    </row>
    <row r="10" spans="1:13" ht="12.75" hidden="1">
      <c r="A10" s="9">
        <v>2011</v>
      </c>
      <c r="B10" s="3">
        <v>219161</v>
      </c>
      <c r="C10" s="4">
        <v>0.1837</v>
      </c>
      <c r="D10" s="4"/>
      <c r="E10" s="4"/>
      <c r="F10" s="4"/>
      <c r="G10" s="4"/>
      <c r="H10" s="3">
        <v>232402.995</v>
      </c>
      <c r="I10" s="4">
        <v>0.1919</v>
      </c>
      <c r="J10" s="4"/>
      <c r="K10" s="4"/>
      <c r="L10" s="5">
        <f>B10*1.86663</f>
        <v>409092.49743</v>
      </c>
      <c r="M10" s="11">
        <v>370706.771</v>
      </c>
    </row>
    <row r="11" spans="1:13" ht="12.75" hidden="1">
      <c r="A11" s="9">
        <v>2012</v>
      </c>
      <c r="B11" s="3">
        <v>227724</v>
      </c>
      <c r="C11" s="10">
        <f>B11/1235310</f>
        <v>0.18434562984190203</v>
      </c>
      <c r="D11" s="10"/>
      <c r="E11" s="10"/>
      <c r="F11" s="10"/>
      <c r="G11" s="10"/>
      <c r="H11" s="16">
        <v>231914.221</v>
      </c>
      <c r="I11" s="17">
        <v>0.1868</v>
      </c>
      <c r="J11" s="17"/>
      <c r="K11" s="17"/>
      <c r="L11" s="18">
        <v>391157.65</v>
      </c>
      <c r="M11" s="18">
        <v>333258.672</v>
      </c>
    </row>
    <row r="12" spans="1:13" ht="12.75" hidden="1">
      <c r="A12" s="9">
        <v>2013</v>
      </c>
      <c r="B12" s="3">
        <v>226290</v>
      </c>
      <c r="C12" s="10">
        <v>0.1838</v>
      </c>
      <c r="D12" s="10"/>
      <c r="E12" s="10"/>
      <c r="F12" s="10"/>
      <c r="G12" s="10"/>
      <c r="H12" s="16">
        <v>205270.045</v>
      </c>
      <c r="I12" s="10">
        <v>0.1679</v>
      </c>
      <c r="J12" s="10"/>
      <c r="K12" s="10"/>
      <c r="L12" s="5">
        <v>377245.8</v>
      </c>
      <c r="M12" s="18">
        <v>316809.408</v>
      </c>
    </row>
    <row r="13" spans="1:13" ht="12.75">
      <c r="A13" s="9">
        <v>2015</v>
      </c>
      <c r="B13" s="3">
        <v>211544.8</v>
      </c>
      <c r="C13" s="10">
        <v>0.1796</v>
      </c>
      <c r="D13" s="3">
        <v>80113.5087</v>
      </c>
      <c r="E13" s="20">
        <f>D13/1186437.036</f>
        <v>0.06752445032405412</v>
      </c>
      <c r="F13" s="3">
        <v>103066.9393</v>
      </c>
      <c r="G13" s="20">
        <f>F13/1186437.036</f>
        <v>0.08687097264553026</v>
      </c>
      <c r="H13" s="3">
        <f>F13+D13</f>
        <v>183180.448</v>
      </c>
      <c r="I13" s="10">
        <f>H13/1186437.036</f>
        <v>0.15439542296958436</v>
      </c>
      <c r="J13" s="10"/>
      <c r="K13" s="10"/>
      <c r="L13" s="5">
        <f>B13*1.8</f>
        <v>380780.64</v>
      </c>
      <c r="M13" s="18">
        <v>357374</v>
      </c>
    </row>
    <row r="14" spans="1:13" ht="12.75" hidden="1">
      <c r="A14" s="9">
        <v>2015</v>
      </c>
      <c r="B14" s="3">
        <v>186830</v>
      </c>
      <c r="C14" s="10">
        <v>0.1532</v>
      </c>
      <c r="D14" s="10"/>
      <c r="E14" s="10"/>
      <c r="F14" s="10"/>
      <c r="G14" s="10"/>
      <c r="H14" s="3"/>
      <c r="I14" s="10" t="s">
        <v>8</v>
      </c>
      <c r="J14" s="10"/>
      <c r="K14" s="10"/>
      <c r="L14" s="5">
        <f>B14*1.992867</f>
        <v>372327.34161</v>
      </c>
      <c r="M14" s="18" t="s">
        <v>8</v>
      </c>
    </row>
    <row r="15" spans="1:13" ht="12.75">
      <c r="A15" s="12"/>
      <c r="B15" s="6"/>
      <c r="C15" s="13"/>
      <c r="D15" s="13"/>
      <c r="E15" s="13"/>
      <c r="F15" s="13"/>
      <c r="G15" s="13"/>
      <c r="H15" s="14"/>
      <c r="I15" s="15"/>
      <c r="J15" s="15"/>
      <c r="K15" s="15"/>
      <c r="L15" s="7"/>
      <c r="M15" s="15"/>
    </row>
    <row r="16" spans="2:12" ht="12.75">
      <c r="B16" t="s">
        <v>9</v>
      </c>
      <c r="L16" t="s">
        <v>7</v>
      </c>
    </row>
    <row r="17" spans="1:9" ht="31.5" customHeight="1">
      <c r="A17" s="29" t="s">
        <v>15</v>
      </c>
      <c r="B17" s="29"/>
      <c r="C17" s="29"/>
      <c r="D17" s="29"/>
      <c r="E17" s="29"/>
      <c r="F17" s="29"/>
      <c r="G17" s="29"/>
      <c r="H17" s="29"/>
      <c r="I17" s="29"/>
    </row>
  </sheetData>
  <sheetProtection/>
  <mergeCells count="9">
    <mergeCell ref="A2:I2"/>
    <mergeCell ref="A17:I17"/>
    <mergeCell ref="A4:A6"/>
    <mergeCell ref="B4:I4"/>
    <mergeCell ref="L4:M4"/>
    <mergeCell ref="B5:C5"/>
    <mergeCell ref="H5:I5"/>
    <mergeCell ref="F5:G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2016-02-25T08:57:28Z</dcterms:modified>
  <cp:category/>
  <cp:version/>
  <cp:contentType/>
  <cp:contentStatus/>
</cp:coreProperties>
</file>